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do\Desktop\NUOVO MATERIALE ED SYSTEM\FILE di predimensionamento\"/>
    </mc:Choice>
  </mc:AlternateContent>
  <bookViews>
    <workbookView xWindow="0" yWindow="0" windowWidth="24000" windowHeight="136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15" i="1"/>
  <c r="I34" i="1"/>
  <c r="I40" i="1"/>
  <c r="I36" i="1"/>
  <c r="I32" i="1"/>
  <c r="I13" i="1"/>
  <c r="I11" i="1"/>
  <c r="I17" i="1"/>
  <c r="I9" i="1"/>
  <c r="I42" i="1" l="1"/>
  <c r="I44" i="1"/>
  <c r="I46" i="1" s="1"/>
  <c r="I19" i="1"/>
  <c r="I21" i="1" l="1"/>
  <c r="I23" i="1" s="1"/>
</calcChain>
</file>

<file path=xl/sharedStrings.xml><?xml version="1.0" encoding="utf-8"?>
<sst xmlns="http://schemas.openxmlformats.org/spreadsheetml/2006/main" count="50" uniqueCount="23">
  <si>
    <t>costo muratura a metro quadrato</t>
  </si>
  <si>
    <t>*</t>
  </si>
  <si>
    <t>costo muratura a mq</t>
  </si>
  <si>
    <t>costo calcestruzzo a metro cubo</t>
  </si>
  <si>
    <t>**</t>
  </si>
  <si>
    <t>incidenza calcestruzzo  a mq</t>
  </si>
  <si>
    <t>costo ferro feb44k a kilogrammo</t>
  </si>
  <si>
    <t>costo manodopera ad ora: comprende posa muratura, posa ferro, getto e disarmo</t>
  </si>
  <si>
    <t>Costo trasporto (bilico 13,60mt*3h)</t>
  </si>
  <si>
    <t>TOTALE MURATURA A MQ</t>
  </si>
  <si>
    <t>utile d'impresa (25%)</t>
  </si>
  <si>
    <t>** Prezzo da modificare in base al territorio</t>
  </si>
  <si>
    <t>TOTALE COSTO muratura al cliente</t>
  </si>
  <si>
    <t>Armature cordolo solaio COMPRESE</t>
  </si>
  <si>
    <t>Parete pronta alla rasatura a cappotto</t>
  </si>
  <si>
    <t>Incidenza trasporto (media 400mq a bilico) (var. da 350 a 450mq)</t>
  </si>
  <si>
    <t>incidenza media ferro 6kg/mq</t>
  </si>
  <si>
    <t>incidenza manodopera 30/40 minuti per metro quadro gettato</t>
  </si>
  <si>
    <t>***</t>
  </si>
  <si>
    <r>
      <rPr>
        <sz val="18"/>
        <color indexed="8"/>
        <rFont val="Calibri"/>
        <family val="2"/>
      </rPr>
      <t>Calcolo incidenza costi Muratura ED System setto 15cm</t>
    </r>
    <r>
      <rPr>
        <sz val="20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Trasmittanza minima 0,20 w/mqk</t>
    </r>
  </si>
  <si>
    <r>
      <rPr>
        <sz val="18"/>
        <color indexed="8"/>
        <rFont val="Calibri"/>
        <family val="2"/>
      </rPr>
      <t>Calcolo incidenza costi Muratura ED System setto 20cm</t>
    </r>
    <r>
      <rPr>
        <sz val="20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Trasmittanza minima  0,20 w/mqk</t>
    </r>
  </si>
  <si>
    <t>*inserire prezzo in base al preventivo ricevuto</t>
  </si>
  <si>
    <t>*** squadra esperta 30min/mq , squadra neofita 40min/mq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</si>
</sst>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&quot;€ &quot;* #,##0.00_-;&quot;-€ &quot;* #,##0.00_-;_-&quot;€ &quot;* \-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sz val="14"/>
      <color indexed="8"/>
      <name val="Calibri"/>
      <family val="2"/>
    </font>
    <font>
      <sz val="18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50"/>
      </patternFill>
    </fill>
    <fill>
      <patternFill patternType="solid">
        <fgColor indexed="49"/>
        <bgColor indexed="40"/>
      </patternFill>
    </fill>
    <fill>
      <patternFill patternType="solid">
        <fgColor rgb="FFFFC000"/>
        <bgColor indexed="4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Border="1" applyAlignment="1">
      <alignment horizontal="center"/>
    </xf>
    <xf numFmtId="44" fontId="0" fillId="0" borderId="0" xfId="1" applyFont="1" applyFill="1" applyBorder="1" applyAlignment="1" applyProtection="1"/>
    <xf numFmtId="0" fontId="0" fillId="2" borderId="0" xfId="0" applyFont="1" applyFill="1"/>
    <xf numFmtId="44" fontId="0" fillId="3" borderId="0" xfId="1" applyFont="1" applyFill="1" applyBorder="1" applyAlignment="1" applyProtection="1">
      <protection locked="0"/>
    </xf>
    <xf numFmtId="44" fontId="0" fillId="2" borderId="0" xfId="1" applyFont="1" applyFill="1" applyBorder="1" applyAlignment="1" applyProtection="1"/>
    <xf numFmtId="0" fontId="0" fillId="2" borderId="0" xfId="0" applyFont="1" applyFill="1" applyAlignment="1">
      <alignment vertical="top" wrapText="1"/>
    </xf>
    <xf numFmtId="0" fontId="0" fillId="0" borderId="0" xfId="0" applyAlignment="1">
      <alignment vertical="top"/>
    </xf>
    <xf numFmtId="44" fontId="0" fillId="3" borderId="0" xfId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 wrapText="1"/>
    </xf>
    <xf numFmtId="44" fontId="0" fillId="2" borderId="0" xfId="1" applyFont="1" applyFill="1" applyBorder="1" applyAlignment="1" applyProtection="1">
      <alignment vertical="top"/>
    </xf>
    <xf numFmtId="0" fontId="0" fillId="0" borderId="0" xfId="0" applyFill="1" applyAlignment="1">
      <alignment vertical="top" wrapText="1"/>
    </xf>
    <xf numFmtId="44" fontId="0" fillId="0" borderId="0" xfId="1" applyFont="1" applyFill="1" applyBorder="1" applyAlignment="1" applyProtection="1">
      <alignment vertical="top"/>
      <protection locked="0"/>
    </xf>
    <xf numFmtId="44" fontId="0" fillId="0" borderId="0" xfId="1" applyFont="1" applyFill="1" applyBorder="1" applyAlignment="1" applyProtection="1">
      <alignment vertical="top"/>
    </xf>
    <xf numFmtId="0" fontId="4" fillId="0" borderId="0" xfId="0" applyFont="1"/>
    <xf numFmtId="0" fontId="4" fillId="0" borderId="0" xfId="0" applyFont="1" applyFill="1"/>
    <xf numFmtId="164" fontId="4" fillId="0" borderId="0" xfId="0" applyNumberFormat="1" applyFont="1" applyFill="1"/>
    <xf numFmtId="0" fontId="4" fillId="4" borderId="0" xfId="0" applyFont="1" applyFill="1"/>
    <xf numFmtId="164" fontId="4" fillId="4" borderId="0" xfId="0" applyNumberFormat="1" applyFont="1" applyFill="1"/>
    <xf numFmtId="0" fontId="4" fillId="5" borderId="0" xfId="0" applyFont="1" applyFill="1"/>
    <xf numFmtId="164" fontId="4" fillId="5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164" fontId="5" fillId="6" borderId="0" xfId="0" applyNumberFormat="1" applyFont="1" applyFill="1"/>
    <xf numFmtId="0" fontId="0" fillId="0" borderId="0" xfId="0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1038224</xdr:colOff>
      <xdr:row>0</xdr:row>
      <xdr:rowOff>0</xdr:rowOff>
    </xdr:from>
    <xdr:to>
      <xdr:col>7</xdr:col>
      <xdr:colOff>78291</xdr:colOff>
      <xdr:row>4</xdr:row>
      <xdr:rowOff>165170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4" y="0"/>
          <a:ext cx="5269417" cy="927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48"/>
  <sheetViews>
    <sheetView tabSelected="1" topLeftCell="A4" workbookViewId="0">
      <selection activeCell="B50" sqref="B50"/>
    </sheetView>
  </sheetViews>
  <sheetFormatPr defaultRowHeight="15" x14ac:dyDescent="0.25"/>
  <cols>
    <col min="2" max="2" width="42" customWidth="1"/>
    <col min="3" max="3" width="1.42578125" customWidth="1"/>
    <col min="5" max="5" width="3" bestFit="1" customWidth="1"/>
    <col min="6" max="6" width="6" customWidth="1"/>
    <col min="7" max="7" width="31.85546875" bestFit="1" customWidth="1"/>
    <col min="8" max="8" width="5.42578125" customWidth="1"/>
    <col min="9" max="9" width="11.42578125" bestFit="1" customWidth="1"/>
  </cols>
  <sheetData>
    <row r="6" spans="2:9" x14ac:dyDescent="0.25">
      <c r="B6" s="1" t="s">
        <v>19</v>
      </c>
      <c r="C6" s="1"/>
      <c r="D6" s="1"/>
      <c r="E6" s="1"/>
      <c r="F6" s="1"/>
      <c r="G6" s="1"/>
      <c r="H6" s="1"/>
      <c r="I6" s="1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D8" s="2"/>
    </row>
    <row r="9" spans="2:9" x14ac:dyDescent="0.25">
      <c r="B9" s="3" t="s">
        <v>0</v>
      </c>
      <c r="D9" s="4"/>
      <c r="E9" t="s">
        <v>1</v>
      </c>
      <c r="G9" s="3" t="s">
        <v>2</v>
      </c>
      <c r="I9" s="5">
        <f>D9</f>
        <v>0</v>
      </c>
    </row>
    <row r="10" spans="2:9" x14ac:dyDescent="0.25">
      <c r="D10" s="2"/>
    </row>
    <row r="11" spans="2:9" x14ac:dyDescent="0.25">
      <c r="B11" s="3" t="s">
        <v>3</v>
      </c>
      <c r="D11" s="4">
        <v>85</v>
      </c>
      <c r="E11" t="s">
        <v>4</v>
      </c>
      <c r="G11" s="3" t="s">
        <v>5</v>
      </c>
      <c r="I11" s="5">
        <f>D11*0.15</f>
        <v>12.75</v>
      </c>
    </row>
    <row r="12" spans="2:9" x14ac:dyDescent="0.25">
      <c r="D12" s="2"/>
      <c r="I12" s="2"/>
    </row>
    <row r="13" spans="2:9" x14ac:dyDescent="0.25">
      <c r="B13" s="3" t="s">
        <v>6</v>
      </c>
      <c r="D13" s="4">
        <v>0.9</v>
      </c>
      <c r="E13" t="s">
        <v>4</v>
      </c>
      <c r="G13" s="3" t="s">
        <v>16</v>
      </c>
      <c r="I13" s="5">
        <f>D13*6</f>
        <v>5.4</v>
      </c>
    </row>
    <row r="14" spans="2:9" x14ac:dyDescent="0.25">
      <c r="D14" s="2"/>
      <c r="I14" s="2"/>
    </row>
    <row r="15" spans="2:9" ht="30" x14ac:dyDescent="0.25">
      <c r="B15" s="6" t="s">
        <v>7</v>
      </c>
      <c r="C15" s="7"/>
      <c r="D15" s="8">
        <v>30</v>
      </c>
      <c r="E15" s="7" t="s">
        <v>4</v>
      </c>
      <c r="F15" s="7"/>
      <c r="G15" s="6" t="s">
        <v>17</v>
      </c>
      <c r="H15" s="9" t="s">
        <v>18</v>
      </c>
      <c r="I15" s="10">
        <f>D15*0.6</f>
        <v>18</v>
      </c>
    </row>
    <row r="16" spans="2:9" x14ac:dyDescent="0.25">
      <c r="B16" s="11"/>
      <c r="C16" s="7"/>
      <c r="D16" s="12"/>
      <c r="E16" s="7"/>
      <c r="F16" s="7"/>
      <c r="G16" s="11"/>
      <c r="H16" s="9"/>
      <c r="I16" s="13"/>
    </row>
    <row r="17" spans="2:9" ht="30" x14ac:dyDescent="0.25">
      <c r="B17" s="6" t="s">
        <v>8</v>
      </c>
      <c r="C17" s="7"/>
      <c r="D17" s="8"/>
      <c r="E17" s="7" t="s">
        <v>4</v>
      </c>
      <c r="F17" s="7"/>
      <c r="G17" s="6" t="s">
        <v>15</v>
      </c>
      <c r="H17" s="9"/>
      <c r="I17" s="10">
        <f>D17/400</f>
        <v>0</v>
      </c>
    </row>
    <row r="18" spans="2:9" x14ac:dyDescent="0.25">
      <c r="D18" s="2"/>
    </row>
    <row r="19" spans="2:9" ht="18.75" x14ac:dyDescent="0.3">
      <c r="D19" s="2"/>
      <c r="G19" s="22" t="s">
        <v>9</v>
      </c>
      <c r="H19" s="23"/>
      <c r="I19" s="24">
        <f>SUM(I9:I18)</f>
        <v>36.15</v>
      </c>
    </row>
    <row r="20" spans="2:9" x14ac:dyDescent="0.25">
      <c r="B20" t="s">
        <v>21</v>
      </c>
      <c r="D20" s="2"/>
      <c r="G20" s="15"/>
      <c r="H20" s="15"/>
      <c r="I20" s="16"/>
    </row>
    <row r="21" spans="2:9" x14ac:dyDescent="0.25">
      <c r="D21" s="2"/>
      <c r="G21" s="17" t="s">
        <v>10</v>
      </c>
      <c r="H21" s="14"/>
      <c r="I21" s="18">
        <f>I19*25%</f>
        <v>9.0374999999999996</v>
      </c>
    </row>
    <row r="22" spans="2:9" x14ac:dyDescent="0.25">
      <c r="B22" t="s">
        <v>11</v>
      </c>
      <c r="D22" s="2"/>
      <c r="G22" s="15"/>
      <c r="H22" s="15"/>
      <c r="I22" s="16"/>
    </row>
    <row r="23" spans="2:9" x14ac:dyDescent="0.25">
      <c r="D23" s="2"/>
      <c r="G23" s="19" t="s">
        <v>12</v>
      </c>
      <c r="H23" s="14"/>
      <c r="I23" s="20">
        <f>I19+I21</f>
        <v>45.1875</v>
      </c>
    </row>
    <row r="24" spans="2:9" x14ac:dyDescent="0.25">
      <c r="B24" s="25" t="s">
        <v>22</v>
      </c>
      <c r="C24" s="25"/>
      <c r="D24" s="25"/>
      <c r="G24" s="21" t="s">
        <v>13</v>
      </c>
      <c r="H24" s="21"/>
      <c r="I24" s="21"/>
    </row>
    <row r="25" spans="2:9" x14ac:dyDescent="0.25">
      <c r="D25" s="2"/>
      <c r="G25" s="21" t="s">
        <v>14</v>
      </c>
      <c r="H25" s="21"/>
      <c r="I25" s="21"/>
    </row>
    <row r="26" spans="2:9" x14ac:dyDescent="0.25">
      <c r="D26" s="2"/>
    </row>
    <row r="27" spans="2:9" x14ac:dyDescent="0.25">
      <c r="D27" s="2"/>
    </row>
    <row r="28" spans="2:9" x14ac:dyDescent="0.25">
      <c r="D28" s="2"/>
    </row>
    <row r="29" spans="2:9" x14ac:dyDescent="0.25">
      <c r="B29" s="1" t="s">
        <v>20</v>
      </c>
      <c r="C29" s="1"/>
      <c r="D29" s="1"/>
      <c r="E29" s="1"/>
      <c r="F29" s="1"/>
      <c r="G29" s="1"/>
      <c r="H29" s="1"/>
      <c r="I29" s="1"/>
    </row>
    <row r="30" spans="2:9" x14ac:dyDescent="0.25">
      <c r="B30" s="1"/>
      <c r="C30" s="1"/>
      <c r="D30" s="1"/>
      <c r="E30" s="1"/>
      <c r="F30" s="1"/>
      <c r="G30" s="1"/>
      <c r="H30" s="1"/>
      <c r="I30" s="1"/>
    </row>
    <row r="31" spans="2:9" x14ac:dyDescent="0.25">
      <c r="D31" s="2"/>
    </row>
    <row r="32" spans="2:9" x14ac:dyDescent="0.25">
      <c r="B32" s="3" t="s">
        <v>0</v>
      </c>
      <c r="D32" s="4"/>
      <c r="E32" t="s">
        <v>1</v>
      </c>
      <c r="G32" s="3" t="s">
        <v>2</v>
      </c>
      <c r="I32" s="5">
        <f>D32</f>
        <v>0</v>
      </c>
    </row>
    <row r="33" spans="2:9" x14ac:dyDescent="0.25">
      <c r="D33" s="2"/>
    </row>
    <row r="34" spans="2:9" x14ac:dyDescent="0.25">
      <c r="B34" s="3" t="s">
        <v>3</v>
      </c>
      <c r="D34" s="4">
        <v>85</v>
      </c>
      <c r="E34" t="s">
        <v>4</v>
      </c>
      <c r="G34" s="3" t="s">
        <v>5</v>
      </c>
      <c r="I34" s="5">
        <f>D34*0.2</f>
        <v>17</v>
      </c>
    </row>
    <row r="35" spans="2:9" x14ac:dyDescent="0.25">
      <c r="D35" s="2"/>
      <c r="I35" s="2"/>
    </row>
    <row r="36" spans="2:9" x14ac:dyDescent="0.25">
      <c r="B36" s="3" t="s">
        <v>6</v>
      </c>
      <c r="D36" s="4">
        <v>0.9</v>
      </c>
      <c r="E36" t="s">
        <v>4</v>
      </c>
      <c r="G36" s="3" t="s">
        <v>16</v>
      </c>
      <c r="I36" s="5">
        <f>D36*6</f>
        <v>5.4</v>
      </c>
    </row>
    <row r="37" spans="2:9" x14ac:dyDescent="0.25">
      <c r="D37" s="2"/>
      <c r="I37" s="2"/>
    </row>
    <row r="38" spans="2:9" ht="30" x14ac:dyDescent="0.25">
      <c r="B38" s="6" t="s">
        <v>7</v>
      </c>
      <c r="C38" s="7"/>
      <c r="D38" s="8">
        <v>30</v>
      </c>
      <c r="E38" s="7" t="s">
        <v>4</v>
      </c>
      <c r="F38" s="7"/>
      <c r="G38" s="6" t="s">
        <v>17</v>
      </c>
      <c r="H38" s="9" t="s">
        <v>18</v>
      </c>
      <c r="I38" s="10">
        <f>D38*0.6</f>
        <v>18</v>
      </c>
    </row>
    <row r="39" spans="2:9" x14ac:dyDescent="0.25">
      <c r="B39" s="11"/>
      <c r="C39" s="7"/>
      <c r="D39" s="12"/>
      <c r="E39" s="7"/>
      <c r="F39" s="7"/>
      <c r="G39" s="11"/>
      <c r="H39" s="9"/>
      <c r="I39" s="13"/>
    </row>
    <row r="40" spans="2:9" ht="30" x14ac:dyDescent="0.25">
      <c r="B40" s="6" t="s">
        <v>8</v>
      </c>
      <c r="C40" s="7"/>
      <c r="D40" s="8"/>
      <c r="E40" s="7" t="s">
        <v>4</v>
      </c>
      <c r="F40" s="7"/>
      <c r="G40" s="6" t="s">
        <v>15</v>
      </c>
      <c r="H40" s="9"/>
      <c r="I40" s="10">
        <f>D40/400</f>
        <v>0</v>
      </c>
    </row>
    <row r="41" spans="2:9" x14ac:dyDescent="0.25">
      <c r="D41" s="2"/>
    </row>
    <row r="42" spans="2:9" ht="18.75" x14ac:dyDescent="0.3">
      <c r="D42" s="2"/>
      <c r="G42" s="22" t="s">
        <v>9</v>
      </c>
      <c r="H42" s="23"/>
      <c r="I42" s="24">
        <f>SUM(I32:I41)</f>
        <v>40.4</v>
      </c>
    </row>
    <row r="43" spans="2:9" x14ac:dyDescent="0.25">
      <c r="B43" t="s">
        <v>21</v>
      </c>
      <c r="D43" s="2"/>
      <c r="G43" s="15"/>
      <c r="H43" s="15"/>
      <c r="I43" s="16"/>
    </row>
    <row r="44" spans="2:9" x14ac:dyDescent="0.25">
      <c r="D44" s="2"/>
      <c r="G44" s="17" t="s">
        <v>10</v>
      </c>
      <c r="H44" s="14"/>
      <c r="I44" s="18">
        <f>I42*25%</f>
        <v>10.1</v>
      </c>
    </row>
    <row r="45" spans="2:9" x14ac:dyDescent="0.25">
      <c r="B45" t="s">
        <v>11</v>
      </c>
      <c r="D45" s="2"/>
      <c r="G45" s="15"/>
      <c r="H45" s="15"/>
      <c r="I45" s="16"/>
    </row>
    <row r="46" spans="2:9" x14ac:dyDescent="0.25">
      <c r="D46" s="2"/>
      <c r="G46" s="19" t="s">
        <v>12</v>
      </c>
      <c r="H46" s="14"/>
      <c r="I46" s="20">
        <f>I42+I44</f>
        <v>50.5</v>
      </c>
    </row>
    <row r="47" spans="2:9" x14ac:dyDescent="0.25">
      <c r="B47" s="25" t="s">
        <v>22</v>
      </c>
      <c r="C47" s="25"/>
      <c r="D47" s="25"/>
      <c r="G47" s="21" t="s">
        <v>13</v>
      </c>
      <c r="H47" s="21"/>
      <c r="I47" s="21"/>
    </row>
    <row r="48" spans="2:9" x14ac:dyDescent="0.25">
      <c r="D48" s="2"/>
      <c r="G48" s="21" t="s">
        <v>14</v>
      </c>
      <c r="H48" s="21"/>
      <c r="I48" s="21"/>
    </row>
  </sheetData>
  <mergeCells count="8">
    <mergeCell ref="B6:I7"/>
    <mergeCell ref="G24:I24"/>
    <mergeCell ref="G25:I25"/>
    <mergeCell ref="B29:I30"/>
    <mergeCell ref="G47:I47"/>
    <mergeCell ref="G48:I48"/>
    <mergeCell ref="B47:D47"/>
    <mergeCell ref="B24:D2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Raffaele Garau</dc:creator>
  <cp:lastModifiedBy>Raffaele Garau</cp:lastModifiedBy>
  <dcterms:created xsi:type="dcterms:W3CDTF">2019-11-21T13:21:13Z</dcterms:created>
  <dcterms:modified xsi:type="dcterms:W3CDTF">2019-11-21T13:36:06Z</dcterms:modified>
</cp:coreProperties>
</file>